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nchez\Desktop\INFORME SIVICOF JUNIO 2019\"/>
    </mc:Choice>
  </mc:AlternateContent>
  <bookViews>
    <workbookView xWindow="0" yWindow="0" windowWidth="25125" windowHeight="12435"/>
  </bookViews>
  <sheets>
    <sheet name="CB-0104  SEGUIMIENTO A EJECU..." sheetId="1" r:id="rId1"/>
    <sheet name="CB-0003  EJECUCION CUENTAS P..." sheetId="2" r:id="rId2"/>
  </sheets>
  <calcPr calcId="152511"/>
</workbook>
</file>

<file path=xl/calcChain.xml><?xml version="1.0" encoding="utf-8"?>
<calcChain xmlns="http://schemas.openxmlformats.org/spreadsheetml/2006/main">
  <c r="M11" i="1" l="1"/>
  <c r="L11" i="1"/>
  <c r="M32" i="1" l="1"/>
  <c r="M35" i="1" s="1"/>
  <c r="M33" i="1"/>
  <c r="M34" i="1"/>
  <c r="M31" i="1"/>
  <c r="L32" i="1"/>
  <c r="L33" i="1"/>
  <c r="L34" i="1"/>
  <c r="L31" i="1"/>
  <c r="I32" i="1"/>
  <c r="I33" i="1"/>
  <c r="I34" i="1"/>
  <c r="I31" i="1"/>
  <c r="I35" i="1" s="1"/>
  <c r="F35" i="1"/>
  <c r="G35" i="1"/>
  <c r="H35" i="1"/>
  <c r="J35" i="1"/>
  <c r="K35" i="1"/>
  <c r="L35" i="1" s="1"/>
  <c r="E35" i="1"/>
  <c r="H32" i="1"/>
  <c r="H33" i="1"/>
  <c r="H34" i="1"/>
  <c r="H3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11" i="1"/>
  <c r="I25" i="1" s="1"/>
  <c r="K25" i="1"/>
  <c r="L25" i="1" s="1"/>
  <c r="J25" i="1"/>
  <c r="H25" i="1"/>
  <c r="G25" i="1"/>
  <c r="F25" i="1"/>
  <c r="E25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11" i="1"/>
  <c r="M25" i="1" l="1"/>
</calcChain>
</file>

<file path=xl/sharedStrings.xml><?xml version="1.0" encoding="utf-8"?>
<sst xmlns="http://schemas.openxmlformats.org/spreadsheetml/2006/main" count="272" uniqueCount="95">
  <si>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</si>
  <si>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</si>
  <si>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</si>
  <si>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</si>
  <si>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</si>
  <si>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</si>
  <si>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</si>
  <si>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</si>
  <si>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</si>
  <si>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</si>
  <si>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</si>
  <si>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</si>
  <si>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</si>
  <si>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</si>
  <si>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</si>
  <si>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</si>
  <si>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</si>
  <si>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</si>
  <si>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</si>
  <si>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</si>
  <si>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</si>
  <si>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</si>
  <si>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</si>
  <si>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/>
  </si>
  <si>
    <t>FILA_999999</t>
  </si>
  <si>
    <t>[2]</t>
  </si>
  <si>
    <t>0 TOTAL RESERVAS DE INVERSION</t>
  </si>
  <si>
    <t>CB-0003: EJECUCION CUENTAS POR PAGAR DE LA VIGENCIA ANTERIOR</t>
  </si>
  <si>
    <t>0 FUNCIONAMIENTO</t>
  </si>
  <si>
    <t>OBJETO</t>
  </si>
  <si>
    <t>BENEFICIARIO</t>
  </si>
  <si>
    <t>CRP INICIAL</t>
  </si>
  <si>
    <t>FECHA DEL CRP INICIAL</t>
  </si>
  <si>
    <t>No. DE CONTRATO</t>
  </si>
  <si>
    <t>FECHA DEL CONTRATO</t>
  </si>
  <si>
    <t>CUENTA POR PAGAR A DICIEMBRE 31</t>
  </si>
  <si>
    <t>GIROS DEL MES</t>
  </si>
  <si>
    <t>GIROS ACUMULADOS</t>
  </si>
  <si>
    <t>SALDOS DE CUENTAS POR PAGAR</t>
  </si>
  <si>
    <t>% EJEC AUTO GIRO</t>
  </si>
  <si>
    <t>0 DEUDA</t>
  </si>
  <si>
    <t>[3]</t>
  </si>
  <si>
    <t>0 INVERSION</t>
  </si>
  <si>
    <t>[4]</t>
  </si>
  <si>
    <t>0 TOTAL CUENTAS POR PAGAR</t>
  </si>
  <si>
    <t>FILA_10</t>
  </si>
  <si>
    <t>FILA_TOTAL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</si>
  <si>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</si>
  <si>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</si>
  <si>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</si>
  <si>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</si>
  <si>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</si>
  <si>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</si>
  <si>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</si>
  <si>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</si>
  <si>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FILA_11</t>
  </si>
  <si>
    <t>FILA_12</t>
  </si>
  <si>
    <t>FILA_13</t>
  </si>
  <si>
    <t>FILA_14</t>
  </si>
  <si>
    <t>3-1-1-02-03-01-0000-00</t>
  </si>
  <si>
    <t>Honorarios Entidad</t>
  </si>
  <si>
    <t>3-1-1-02-04-00-0000-00</t>
  </si>
  <si>
    <t>Remuneración Servicios Técnicos</t>
  </si>
  <si>
    <t>3-1-2-01-01-00-0000-00</t>
  </si>
  <si>
    <t>Dotación</t>
  </si>
  <si>
    <t>3-1-2-01-03-00-0000-00</t>
  </si>
  <si>
    <t>Combustibles, Lubricantes y Llantas</t>
  </si>
  <si>
    <t>3-1-2-01-04-00-0000-00</t>
  </si>
  <si>
    <t>Materiales y Suministros</t>
  </si>
  <si>
    <t>3-1-2-02-01-00-0000-00</t>
  </si>
  <si>
    <t>Arrendamientos</t>
  </si>
  <si>
    <t>3-1-2-02-02-00-0000-00</t>
  </si>
  <si>
    <t>Viáticos y Gastos de Viaje</t>
  </si>
  <si>
    <t>3-1-2-02-03-00-0000-00</t>
  </si>
  <si>
    <t>Gastos de Transporte y Comunicación</t>
  </si>
  <si>
    <t>3-1-2-02-04-00-0000-00</t>
  </si>
  <si>
    <t>Impresos y  Publicaciones</t>
  </si>
  <si>
    <t>3-1-2-02-05-01-0000-00</t>
  </si>
  <si>
    <t>Mantenimiento Entidad</t>
  </si>
  <si>
    <t>3-1-2-02-09-01-0000-00</t>
  </si>
  <si>
    <t>Capacitación Interna</t>
  </si>
  <si>
    <t>3-1-2-02-10-00-0000-00</t>
  </si>
  <si>
    <t>Bienestar e Incentivos</t>
  </si>
  <si>
    <t>3-1-2-02-12-00-0000-00</t>
  </si>
  <si>
    <t>Salud Ocupacional</t>
  </si>
  <si>
    <t>3-1-2-02-17-00-0000-00</t>
  </si>
  <si>
    <t>Información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</si>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</sst>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yyyy/mm/dd"/>
    <numFmt numFmtId="165" formatCode="_-&quot;$&quot;* #,##0_-;\-&quot;$&quot;* #,##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4" borderId="5" xfId="0" applyFill="1" applyBorder="1" applyAlignment="1" applyProtection="1">
      <alignment vertical="center"/>
      <protection locked="0"/>
    </xf>
    <xf numFmtId="10" fontId="0" fillId="4" borderId="5" xfId="0" applyNumberForma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>
      <alignment vertical="center"/>
    </xf>
    <xf numFmtId="0" fontId="0" fillId="0" borderId="5" xfId="0" applyBorder="1"/>
    <xf numFmtId="165" fontId="0" fillId="0" borderId="7" xfId="1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165" fontId="3" fillId="5" borderId="5" xfId="0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381043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abSelected="1" topLeftCell="B7" workbookViewId="0">
      <selection activeCell="M12" sqref="M12"/>
    </sheetView>
  </sheetViews>
  <sheetFormatPr baseColWidth="10" defaultColWidth="9.140625" defaultRowHeight="15" x14ac:dyDescent="0.25"/>
  <cols>
    <col min="1" max="1" width="9.140625" style="11"/>
    <col min="2" max="2" width="21" style="11" customWidth="1"/>
    <col min="3" max="3" width="21.28515625" style="11" bestFit="1" customWidth="1"/>
    <col min="4" max="4" width="33.85546875" style="12" customWidth="1"/>
    <col min="5" max="5" width="18.42578125" style="11" customWidth="1"/>
    <col min="6" max="6" width="17.5703125" style="11" customWidth="1"/>
    <col min="7" max="7" width="18.85546875" style="11" customWidth="1"/>
    <col min="8" max="8" width="19.85546875" style="11" customWidth="1"/>
    <col min="9" max="9" width="14" style="11" customWidth="1"/>
    <col min="10" max="10" width="15.140625" style="11" customWidth="1"/>
    <col min="11" max="11" width="20.42578125" style="11" customWidth="1"/>
    <col min="12" max="12" width="21.42578125" style="11" customWidth="1"/>
    <col min="13" max="13" width="23.7109375" style="11" customWidth="1"/>
    <col min="14" max="14" width="9.140625" style="11"/>
    <col min="15" max="256" width="8" style="11" hidden="1"/>
    <col min="257" max="16384" width="9.140625" style="11"/>
  </cols>
  <sheetData>
    <row r="1" spans="1:13" x14ac:dyDescent="0.25">
      <c r="B1" s="7" t="s">
        <v>0</v>
      </c>
      <c r="C1" s="7">
        <v>1</v>
      </c>
      <c r="D1" s="8" t="s">
        <v>1</v>
      </c>
    </row>
    <row r="2" spans="1:13" ht="45" x14ac:dyDescent="0.25">
      <c r="B2" s="7" t="s">
        <v>2</v>
      </c>
      <c r="C2" s="7">
        <v>400</v>
      </c>
      <c r="D2" s="8" t="s">
        <v>3</v>
      </c>
    </row>
    <row r="3" spans="1:13" x14ac:dyDescent="0.25">
      <c r="B3" s="7" t="s">
        <v>4</v>
      </c>
      <c r="C3" s="7">
        <v>1</v>
      </c>
    </row>
    <row r="4" spans="1:13" x14ac:dyDescent="0.25">
      <c r="B4" s="7" t="s">
        <v>5</v>
      </c>
      <c r="C4" s="7">
        <v>235</v>
      </c>
    </row>
    <row r="5" spans="1:13" x14ac:dyDescent="0.25">
      <c r="B5" s="7" t="s">
        <v>6</v>
      </c>
      <c r="C5" s="5">
        <v>43646</v>
      </c>
    </row>
    <row r="6" spans="1:13" x14ac:dyDescent="0.25">
      <c r="B6" s="7" t="s">
        <v>7</v>
      </c>
      <c r="C6" s="7">
        <v>1</v>
      </c>
      <c r="D6" s="8" t="s">
        <v>8</v>
      </c>
    </row>
    <row r="8" spans="1:13" x14ac:dyDescent="0.25">
      <c r="A8" s="7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C9" s="7">
        <v>1</v>
      </c>
      <c r="D9" s="8">
        <v>2</v>
      </c>
      <c r="E9" s="7">
        <v>4</v>
      </c>
      <c r="F9" s="7">
        <v>7</v>
      </c>
      <c r="G9" s="7">
        <v>8</v>
      </c>
      <c r="H9" s="7">
        <v>12</v>
      </c>
      <c r="I9" s="7">
        <v>15</v>
      </c>
      <c r="J9" s="7">
        <v>16</v>
      </c>
      <c r="K9" s="7">
        <v>20</v>
      </c>
      <c r="L9" s="7">
        <v>24</v>
      </c>
      <c r="M9" s="7">
        <v>28</v>
      </c>
    </row>
    <row r="10" spans="1:13" s="12" customFormat="1" ht="45" x14ac:dyDescent="0.25">
      <c r="C10" s="14" t="s">
        <v>11</v>
      </c>
      <c r="D10" s="14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14" t="s">
        <v>17</v>
      </c>
      <c r="J10" s="14" t="s">
        <v>18</v>
      </c>
      <c r="K10" s="14" t="s">
        <v>19</v>
      </c>
      <c r="L10" s="14" t="s">
        <v>20</v>
      </c>
      <c r="M10" s="14" t="s">
        <v>21</v>
      </c>
    </row>
    <row r="11" spans="1:13" x14ac:dyDescent="0.25">
      <c r="A11" s="7">
        <v>1</v>
      </c>
      <c r="B11" s="11" t="s">
        <v>22</v>
      </c>
      <c r="C11" s="15" t="s">
        <v>59</v>
      </c>
      <c r="D11" s="16" t="s">
        <v>60</v>
      </c>
      <c r="E11" s="15">
        <v>22266667</v>
      </c>
      <c r="F11" s="15">
        <v>0</v>
      </c>
      <c r="G11" s="15">
        <v>0</v>
      </c>
      <c r="H11" s="17">
        <f>E11-G11</f>
        <v>22266667</v>
      </c>
      <c r="I11" s="18">
        <f>H11/$H$25</f>
        <v>2.3392824865036656E-2</v>
      </c>
      <c r="J11" s="21">
        <v>0</v>
      </c>
      <c r="K11" s="21">
        <v>0</v>
      </c>
      <c r="L11" s="18">
        <f>K11/H11</f>
        <v>0</v>
      </c>
      <c r="M11" s="25">
        <f>H11-K11</f>
        <v>22266667</v>
      </c>
    </row>
    <row r="12" spans="1:13" x14ac:dyDescent="0.25">
      <c r="A12" s="7">
        <v>2</v>
      </c>
      <c r="B12" s="11" t="s">
        <v>47</v>
      </c>
      <c r="C12" s="15" t="s">
        <v>61</v>
      </c>
      <c r="D12" s="16" t="s">
        <v>62</v>
      </c>
      <c r="E12" s="15">
        <v>6633333</v>
      </c>
      <c r="F12" s="15">
        <v>0</v>
      </c>
      <c r="G12" s="15">
        <v>0</v>
      </c>
      <c r="H12" s="17">
        <f t="shared" ref="H12:H24" si="0">E12-G12</f>
        <v>6633333</v>
      </c>
      <c r="I12" s="18">
        <f t="shared" ref="I12:I24" si="1">H12/$H$25</f>
        <v>6.9688201265356957E-3</v>
      </c>
      <c r="J12" s="21">
        <v>0</v>
      </c>
      <c r="K12" s="21">
        <v>5500000</v>
      </c>
      <c r="L12" s="18">
        <f t="shared" ref="L12:L25" si="2">K12/H12</f>
        <v>0.82914577030883263</v>
      </c>
      <c r="M12" s="19">
        <f t="shared" ref="M12:M24" si="3">H12-K12</f>
        <v>1133333</v>
      </c>
    </row>
    <row r="13" spans="1:13" x14ac:dyDescent="0.25">
      <c r="A13" s="7">
        <v>3</v>
      </c>
      <c r="B13" s="11" t="s">
        <v>48</v>
      </c>
      <c r="C13" s="15" t="s">
        <v>63</v>
      </c>
      <c r="D13" s="16" t="s">
        <v>64</v>
      </c>
      <c r="E13" s="15">
        <v>16515744</v>
      </c>
      <c r="F13" s="15">
        <v>0</v>
      </c>
      <c r="G13" s="15">
        <v>0</v>
      </c>
      <c r="H13" s="17">
        <f t="shared" si="0"/>
        <v>16515744</v>
      </c>
      <c r="I13" s="18">
        <f t="shared" si="1"/>
        <v>1.7351043463657134E-2</v>
      </c>
      <c r="J13" s="21">
        <v>0</v>
      </c>
      <c r="K13" s="21">
        <v>14448865</v>
      </c>
      <c r="L13" s="18">
        <f t="shared" si="2"/>
        <v>0.87485401808117147</v>
      </c>
      <c r="M13" s="19">
        <f t="shared" si="3"/>
        <v>2066879</v>
      </c>
    </row>
    <row r="14" spans="1:13" x14ac:dyDescent="0.25">
      <c r="A14" s="7">
        <v>4</v>
      </c>
      <c r="B14" s="11" t="s">
        <v>49</v>
      </c>
      <c r="C14" s="15" t="s">
        <v>65</v>
      </c>
      <c r="D14" s="16" t="s">
        <v>66</v>
      </c>
      <c r="E14" s="15">
        <v>57650899</v>
      </c>
      <c r="F14" s="15">
        <v>0</v>
      </c>
      <c r="G14" s="15">
        <v>0</v>
      </c>
      <c r="H14" s="17">
        <f t="shared" si="0"/>
        <v>57650899</v>
      </c>
      <c r="I14" s="18">
        <f t="shared" si="1"/>
        <v>6.056664805823507E-2</v>
      </c>
      <c r="J14" s="21">
        <v>0</v>
      </c>
      <c r="K14" s="21">
        <v>55317978</v>
      </c>
      <c r="L14" s="18">
        <f t="shared" si="2"/>
        <v>0.9595336579226631</v>
      </c>
      <c r="M14" s="19">
        <f t="shared" si="3"/>
        <v>2332921</v>
      </c>
    </row>
    <row r="15" spans="1:13" x14ac:dyDescent="0.25">
      <c r="A15" s="7">
        <v>5</v>
      </c>
      <c r="B15" s="11" t="s">
        <v>50</v>
      </c>
      <c r="C15" s="15" t="s">
        <v>67</v>
      </c>
      <c r="D15" s="16" t="s">
        <v>68</v>
      </c>
      <c r="E15" s="15">
        <v>127200013</v>
      </c>
      <c r="F15" s="15">
        <v>0</v>
      </c>
      <c r="G15" s="15">
        <v>0</v>
      </c>
      <c r="H15" s="17">
        <f t="shared" si="0"/>
        <v>127200013</v>
      </c>
      <c r="I15" s="18">
        <f t="shared" si="1"/>
        <v>0.13363327465845634</v>
      </c>
      <c r="J15" s="21">
        <v>35760026</v>
      </c>
      <c r="K15" s="21">
        <v>75863557</v>
      </c>
      <c r="L15" s="18">
        <f t="shared" si="2"/>
        <v>0.59641155068120943</v>
      </c>
      <c r="M15" s="19">
        <f t="shared" si="3"/>
        <v>51336456</v>
      </c>
    </row>
    <row r="16" spans="1:13" x14ac:dyDescent="0.25">
      <c r="A16" s="7">
        <v>6</v>
      </c>
      <c r="B16" s="11" t="s">
        <v>51</v>
      </c>
      <c r="C16" s="15" t="s">
        <v>69</v>
      </c>
      <c r="D16" s="16" t="s">
        <v>70</v>
      </c>
      <c r="E16" s="15">
        <v>13616790</v>
      </c>
      <c r="F16" s="15">
        <v>0</v>
      </c>
      <c r="G16" s="15">
        <v>0</v>
      </c>
      <c r="H16" s="17">
        <f t="shared" si="0"/>
        <v>13616790</v>
      </c>
      <c r="I16" s="18">
        <f t="shared" si="1"/>
        <v>1.4305472107432266E-2</v>
      </c>
      <c r="J16" s="21">
        <v>0</v>
      </c>
      <c r="K16" s="21">
        <v>13616790</v>
      </c>
      <c r="L16" s="18">
        <f t="shared" si="2"/>
        <v>1</v>
      </c>
      <c r="M16" s="19">
        <f t="shared" si="3"/>
        <v>0</v>
      </c>
    </row>
    <row r="17" spans="1:13" x14ac:dyDescent="0.25">
      <c r="A17" s="7">
        <v>7</v>
      </c>
      <c r="B17" s="11" t="s">
        <v>52</v>
      </c>
      <c r="C17" s="15" t="s">
        <v>71</v>
      </c>
      <c r="D17" s="16" t="s">
        <v>72</v>
      </c>
      <c r="E17" s="15">
        <v>27227419</v>
      </c>
      <c r="F17" s="15">
        <v>0</v>
      </c>
      <c r="G17" s="15">
        <v>0</v>
      </c>
      <c r="H17" s="17">
        <f t="shared" si="0"/>
        <v>27227419</v>
      </c>
      <c r="I17" s="18">
        <f t="shared" si="1"/>
        <v>2.8604471616428786E-2</v>
      </c>
      <c r="J17" s="21">
        <v>0</v>
      </c>
      <c r="K17" s="21">
        <v>20000000</v>
      </c>
      <c r="L17" s="18">
        <f t="shared" si="2"/>
        <v>0.73455364976019211</v>
      </c>
      <c r="M17" s="19">
        <f t="shared" si="3"/>
        <v>7227419</v>
      </c>
    </row>
    <row r="18" spans="1:13" ht="30" x14ac:dyDescent="0.25">
      <c r="A18" s="7">
        <v>8</v>
      </c>
      <c r="B18" s="11" t="s">
        <v>53</v>
      </c>
      <c r="C18" s="15" t="s">
        <v>73</v>
      </c>
      <c r="D18" s="16" t="s">
        <v>74</v>
      </c>
      <c r="E18" s="15">
        <v>26648509</v>
      </c>
      <c r="F18" s="15">
        <v>0</v>
      </c>
      <c r="G18" s="15">
        <v>0</v>
      </c>
      <c r="H18" s="17">
        <f t="shared" si="0"/>
        <v>26648509</v>
      </c>
      <c r="I18" s="18">
        <f t="shared" si="1"/>
        <v>2.7996282692481687E-2</v>
      </c>
      <c r="J18" s="21">
        <v>0</v>
      </c>
      <c r="K18" s="21">
        <v>19731100</v>
      </c>
      <c r="L18" s="18">
        <f t="shared" si="2"/>
        <v>0.74042041151345461</v>
      </c>
      <c r="M18" s="19">
        <f t="shared" si="3"/>
        <v>6917409</v>
      </c>
    </row>
    <row r="19" spans="1:13" x14ac:dyDescent="0.25">
      <c r="A19" s="7">
        <v>9</v>
      </c>
      <c r="B19" s="11" t="s">
        <v>54</v>
      </c>
      <c r="C19" s="15" t="s">
        <v>75</v>
      </c>
      <c r="D19" s="16" t="s">
        <v>76</v>
      </c>
      <c r="E19" s="15">
        <v>47483056</v>
      </c>
      <c r="F19" s="15">
        <v>0</v>
      </c>
      <c r="G19" s="15">
        <v>0</v>
      </c>
      <c r="H19" s="17">
        <f t="shared" si="0"/>
        <v>47483056</v>
      </c>
      <c r="I19" s="18">
        <f t="shared" si="1"/>
        <v>4.9884556726192027E-2</v>
      </c>
      <c r="J19" s="21">
        <v>0</v>
      </c>
      <c r="K19" s="21">
        <v>0</v>
      </c>
      <c r="L19" s="18">
        <f t="shared" si="2"/>
        <v>0</v>
      </c>
      <c r="M19" s="19">
        <f t="shared" si="3"/>
        <v>47483056</v>
      </c>
    </row>
    <row r="20" spans="1:13" x14ac:dyDescent="0.25">
      <c r="A20" s="7">
        <v>10</v>
      </c>
      <c r="B20" s="11" t="s">
        <v>45</v>
      </c>
      <c r="C20" s="15" t="s">
        <v>77</v>
      </c>
      <c r="D20" s="16" t="s">
        <v>78</v>
      </c>
      <c r="E20" s="15">
        <v>466649450</v>
      </c>
      <c r="F20" s="15">
        <v>0</v>
      </c>
      <c r="G20" s="15">
        <v>0</v>
      </c>
      <c r="H20" s="17">
        <f t="shared" si="0"/>
        <v>466649450</v>
      </c>
      <c r="I20" s="18">
        <f t="shared" si="1"/>
        <v>0.49025068984126274</v>
      </c>
      <c r="J20" s="21">
        <v>2480554</v>
      </c>
      <c r="K20" s="21">
        <v>395999886</v>
      </c>
      <c r="L20" s="18">
        <f t="shared" si="2"/>
        <v>0.84860249165621005</v>
      </c>
      <c r="M20" s="19">
        <f t="shared" si="3"/>
        <v>70649564</v>
      </c>
    </row>
    <row r="21" spans="1:13" x14ac:dyDescent="0.25">
      <c r="A21" s="7">
        <v>11</v>
      </c>
      <c r="B21" s="11" t="s">
        <v>55</v>
      </c>
      <c r="C21" s="15" t="s">
        <v>79</v>
      </c>
      <c r="D21" s="16" t="s">
        <v>80</v>
      </c>
      <c r="E21" s="15">
        <v>91216531</v>
      </c>
      <c r="F21" s="15">
        <v>0</v>
      </c>
      <c r="G21" s="15">
        <v>0</v>
      </c>
      <c r="H21" s="17">
        <f t="shared" si="0"/>
        <v>91216531</v>
      </c>
      <c r="I21" s="18">
        <f t="shared" si="1"/>
        <v>9.5829893826462093E-2</v>
      </c>
      <c r="J21" s="21">
        <v>0</v>
      </c>
      <c r="K21" s="21">
        <v>91216531</v>
      </c>
      <c r="L21" s="18">
        <f t="shared" si="2"/>
        <v>1</v>
      </c>
      <c r="M21" s="19">
        <f t="shared" si="3"/>
        <v>0</v>
      </c>
    </row>
    <row r="22" spans="1:13" x14ac:dyDescent="0.25">
      <c r="A22" s="7">
        <v>12</v>
      </c>
      <c r="B22" s="11" t="s">
        <v>56</v>
      </c>
      <c r="C22" s="15" t="s">
        <v>81</v>
      </c>
      <c r="D22" s="16" t="s">
        <v>82</v>
      </c>
      <c r="E22" s="15">
        <v>220151</v>
      </c>
      <c r="F22" s="15">
        <v>0</v>
      </c>
      <c r="G22" s="15">
        <v>0</v>
      </c>
      <c r="H22" s="17">
        <f t="shared" si="0"/>
        <v>220151</v>
      </c>
      <c r="I22" s="18">
        <f t="shared" si="1"/>
        <v>2.3128534624704654E-4</v>
      </c>
      <c r="J22" s="21">
        <v>0</v>
      </c>
      <c r="K22" s="21">
        <v>220151</v>
      </c>
      <c r="L22" s="18">
        <f t="shared" si="2"/>
        <v>1</v>
      </c>
      <c r="M22" s="19">
        <f t="shared" si="3"/>
        <v>0</v>
      </c>
    </row>
    <row r="23" spans="1:13" x14ac:dyDescent="0.25">
      <c r="A23" s="7">
        <v>13</v>
      </c>
      <c r="B23" s="11" t="s">
        <v>57</v>
      </c>
      <c r="C23" s="15" t="s">
        <v>83</v>
      </c>
      <c r="D23" s="16" t="s">
        <v>84</v>
      </c>
      <c r="E23" s="15">
        <v>17275858</v>
      </c>
      <c r="F23" s="15">
        <v>0</v>
      </c>
      <c r="G23" s="15">
        <v>0</v>
      </c>
      <c r="H23" s="17">
        <f t="shared" si="0"/>
        <v>17275858</v>
      </c>
      <c r="I23" s="18">
        <f t="shared" si="1"/>
        <v>1.8149600952277342E-2</v>
      </c>
      <c r="J23" s="21">
        <v>0</v>
      </c>
      <c r="K23" s="21">
        <v>14892417</v>
      </c>
      <c r="L23" s="18">
        <f t="shared" si="2"/>
        <v>0.8620363168069568</v>
      </c>
      <c r="M23" s="19">
        <f t="shared" si="3"/>
        <v>2383441</v>
      </c>
    </row>
    <row r="24" spans="1:13" x14ac:dyDescent="0.25">
      <c r="A24" s="7">
        <v>14</v>
      </c>
      <c r="B24" s="11" t="s">
        <v>58</v>
      </c>
      <c r="C24" s="15" t="s">
        <v>85</v>
      </c>
      <c r="D24" s="16" t="s">
        <v>86</v>
      </c>
      <c r="E24" s="15">
        <v>31254414</v>
      </c>
      <c r="F24" s="15">
        <v>0</v>
      </c>
      <c r="G24" s="15">
        <v>0</v>
      </c>
      <c r="H24" s="17">
        <f t="shared" si="0"/>
        <v>31254414</v>
      </c>
      <c r="I24" s="18">
        <f t="shared" si="1"/>
        <v>3.2835135719295118E-2</v>
      </c>
      <c r="J24" s="21">
        <v>0</v>
      </c>
      <c r="K24" s="21">
        <v>31226909</v>
      </c>
      <c r="L24" s="18">
        <f t="shared" si="2"/>
        <v>0.99911996430328209</v>
      </c>
      <c r="M24" s="19">
        <f t="shared" si="3"/>
        <v>27505</v>
      </c>
    </row>
    <row r="25" spans="1:13" x14ac:dyDescent="0.25">
      <c r="A25" s="7">
        <v>-1</v>
      </c>
      <c r="C25" s="2" t="s">
        <v>23</v>
      </c>
      <c r="D25" s="10" t="s">
        <v>23</v>
      </c>
      <c r="E25" s="2">
        <f>SUM(E11:E24)</f>
        <v>951858834</v>
      </c>
      <c r="F25" s="2">
        <f t="shared" ref="F25:M25" si="4">SUM(F11:F24)</f>
        <v>0</v>
      </c>
      <c r="G25" s="2">
        <f t="shared" si="4"/>
        <v>0</v>
      </c>
      <c r="H25" s="2">
        <f t="shared" si="4"/>
        <v>951858834</v>
      </c>
      <c r="I25" s="9">
        <f t="shared" si="4"/>
        <v>1</v>
      </c>
      <c r="J25" s="2">
        <f t="shared" si="4"/>
        <v>38240580</v>
      </c>
      <c r="K25" s="2">
        <f t="shared" si="4"/>
        <v>738034184</v>
      </c>
      <c r="L25" s="9">
        <f t="shared" si="2"/>
        <v>0.77536096492224182</v>
      </c>
      <c r="M25" s="2">
        <f t="shared" si="4"/>
        <v>213824650</v>
      </c>
    </row>
    <row r="26" spans="1:13" x14ac:dyDescent="0.25">
      <c r="A26" s="7">
        <v>999999</v>
      </c>
      <c r="B26" s="11" t="s">
        <v>24</v>
      </c>
      <c r="C26" s="2" t="s">
        <v>23</v>
      </c>
      <c r="D26" s="10" t="s">
        <v>23</v>
      </c>
    </row>
    <row r="28" spans="1:13" x14ac:dyDescent="0.25">
      <c r="A28" s="7" t="s">
        <v>25</v>
      </c>
      <c r="B28" s="22" t="s">
        <v>26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C29" s="7">
        <v>1</v>
      </c>
      <c r="D29" s="8">
        <v>2</v>
      </c>
      <c r="E29" s="7">
        <v>4</v>
      </c>
      <c r="F29" s="7">
        <v>7</v>
      </c>
      <c r="G29" s="7">
        <v>8</v>
      </c>
      <c r="H29" s="7">
        <v>12</v>
      </c>
      <c r="I29" s="7">
        <v>15</v>
      </c>
      <c r="J29" s="7">
        <v>16</v>
      </c>
      <c r="K29" s="7">
        <v>20</v>
      </c>
      <c r="L29" s="7">
        <v>24</v>
      </c>
      <c r="M29" s="7">
        <v>28</v>
      </c>
    </row>
    <row r="30" spans="1:13" x14ac:dyDescent="0.25">
      <c r="C30" s="13" t="s">
        <v>11</v>
      </c>
      <c r="D30" s="14" t="s">
        <v>12</v>
      </c>
      <c r="E30" s="13" t="s">
        <v>13</v>
      </c>
      <c r="F30" s="13" t="s">
        <v>14</v>
      </c>
      <c r="G30" s="13" t="s">
        <v>15</v>
      </c>
      <c r="H30" s="13" t="s">
        <v>16</v>
      </c>
      <c r="I30" s="13" t="s">
        <v>17</v>
      </c>
      <c r="J30" s="13" t="s">
        <v>18</v>
      </c>
      <c r="K30" s="13" t="s">
        <v>19</v>
      </c>
      <c r="L30" s="13" t="s">
        <v>20</v>
      </c>
      <c r="M30" s="13" t="s">
        <v>21</v>
      </c>
    </row>
    <row r="31" spans="1:13" ht="45" x14ac:dyDescent="0.25">
      <c r="A31" s="7">
        <v>1</v>
      </c>
      <c r="B31" s="11" t="s">
        <v>22</v>
      </c>
      <c r="C31" s="15" t="s">
        <v>87</v>
      </c>
      <c r="D31" s="16" t="s">
        <v>88</v>
      </c>
      <c r="E31" s="20">
        <v>189676712</v>
      </c>
      <c r="F31" s="20">
        <v>0</v>
      </c>
      <c r="G31" s="20">
        <v>0</v>
      </c>
      <c r="H31" s="17">
        <f t="shared" ref="H31:H34" si="5">E31-G31</f>
        <v>189676712</v>
      </c>
      <c r="I31" s="18">
        <f>H31/$H$35</f>
        <v>7.2420596797519055E-2</v>
      </c>
      <c r="J31" s="21">
        <v>17000000</v>
      </c>
      <c r="K31" s="21">
        <v>109958418</v>
      </c>
      <c r="L31" s="18">
        <f t="shared" ref="L31:L35" si="6">K31/H31</f>
        <v>0.57971490986199714</v>
      </c>
      <c r="M31" s="19">
        <f>H31-K31</f>
        <v>79718294</v>
      </c>
    </row>
    <row r="32" spans="1:13" ht="30" x14ac:dyDescent="0.25">
      <c r="A32" s="7">
        <v>2</v>
      </c>
      <c r="B32" s="11" t="s">
        <v>47</v>
      </c>
      <c r="C32" s="15" t="s">
        <v>89</v>
      </c>
      <c r="D32" s="16" t="s">
        <v>90</v>
      </c>
      <c r="E32" s="20">
        <v>250308471</v>
      </c>
      <c r="F32" s="20">
        <v>0</v>
      </c>
      <c r="G32" s="20">
        <v>0</v>
      </c>
      <c r="H32" s="17">
        <f t="shared" si="5"/>
        <v>250308471</v>
      </c>
      <c r="I32" s="18">
        <f t="shared" ref="I32:I34" si="7">H32/$H$35</f>
        <v>9.5570450700845619E-2</v>
      </c>
      <c r="J32" s="21">
        <v>11166667</v>
      </c>
      <c r="K32" s="21">
        <v>247808467</v>
      </c>
      <c r="L32" s="18">
        <f t="shared" si="6"/>
        <v>0.9900123076537829</v>
      </c>
      <c r="M32" s="19">
        <f t="shared" ref="M32:M34" si="8">H32-K32</f>
        <v>2500004</v>
      </c>
    </row>
    <row r="33" spans="1:13" ht="60" x14ac:dyDescent="0.25">
      <c r="A33" s="7">
        <v>3</v>
      </c>
      <c r="B33" s="11" t="s">
        <v>48</v>
      </c>
      <c r="C33" s="15" t="s">
        <v>91</v>
      </c>
      <c r="D33" s="16" t="s">
        <v>92</v>
      </c>
      <c r="E33" s="20">
        <v>800000000</v>
      </c>
      <c r="F33" s="20">
        <v>0</v>
      </c>
      <c r="G33" s="20">
        <v>0</v>
      </c>
      <c r="H33" s="17">
        <f t="shared" si="5"/>
        <v>800000000</v>
      </c>
      <c r="I33" s="18">
        <f t="shared" si="7"/>
        <v>0.30544855415890615</v>
      </c>
      <c r="J33" s="21">
        <v>255204333</v>
      </c>
      <c r="K33" s="21">
        <v>550113524</v>
      </c>
      <c r="L33" s="18">
        <f t="shared" si="6"/>
        <v>0.687641905</v>
      </c>
      <c r="M33" s="19">
        <f t="shared" si="8"/>
        <v>249886476</v>
      </c>
    </row>
    <row r="34" spans="1:13" ht="60" x14ac:dyDescent="0.25">
      <c r="A34" s="7">
        <v>4</v>
      </c>
      <c r="B34" s="11" t="s">
        <v>49</v>
      </c>
      <c r="C34" s="15" t="s">
        <v>93</v>
      </c>
      <c r="D34" s="16" t="s">
        <v>94</v>
      </c>
      <c r="E34" s="20">
        <v>1379113808</v>
      </c>
      <c r="F34" s="20">
        <v>0</v>
      </c>
      <c r="G34" s="20">
        <v>0</v>
      </c>
      <c r="H34" s="17">
        <f t="shared" si="5"/>
        <v>1379113808</v>
      </c>
      <c r="I34" s="18">
        <f t="shared" si="7"/>
        <v>0.52656039834272916</v>
      </c>
      <c r="J34" s="21">
        <v>44284356</v>
      </c>
      <c r="K34" s="21">
        <v>1251311581</v>
      </c>
      <c r="L34" s="18">
        <f t="shared" si="6"/>
        <v>0.90733018097662321</v>
      </c>
      <c r="M34" s="19">
        <f t="shared" si="8"/>
        <v>127802227</v>
      </c>
    </row>
    <row r="35" spans="1:13" x14ac:dyDescent="0.25">
      <c r="A35" s="7">
        <v>-1</v>
      </c>
      <c r="C35" s="2" t="s">
        <v>23</v>
      </c>
      <c r="D35" s="10" t="s">
        <v>23</v>
      </c>
      <c r="E35" s="2">
        <f>SUM(E31:E34)</f>
        <v>2619098991</v>
      </c>
      <c r="F35" s="2">
        <f t="shared" ref="F35:M35" si="9">SUM(F31:F34)</f>
        <v>0</v>
      </c>
      <c r="G35" s="2">
        <f t="shared" si="9"/>
        <v>0</v>
      </c>
      <c r="H35" s="2">
        <f t="shared" si="9"/>
        <v>2619098991</v>
      </c>
      <c r="I35" s="9">
        <f t="shared" si="9"/>
        <v>1</v>
      </c>
      <c r="J35" s="2">
        <f t="shared" si="9"/>
        <v>327655356</v>
      </c>
      <c r="K35" s="2">
        <f t="shared" si="9"/>
        <v>2159191990</v>
      </c>
      <c r="L35" s="9">
        <f t="shared" si="6"/>
        <v>0.82440258937123923</v>
      </c>
      <c r="M35" s="2">
        <f t="shared" si="9"/>
        <v>459907001</v>
      </c>
    </row>
    <row r="36" spans="1:13" x14ac:dyDescent="0.25">
      <c r="A36" s="7">
        <v>999999</v>
      </c>
      <c r="B36" s="11" t="s">
        <v>24</v>
      </c>
      <c r="C36" s="2" t="s">
        <v>23</v>
      </c>
      <c r="D36" s="10" t="s">
        <v>23</v>
      </c>
    </row>
  </sheetData>
  <mergeCells count="2">
    <mergeCell ref="B8:M8"/>
    <mergeCell ref="B28:M28"/>
  </mergeCells>
  <dataValidations count="2">
    <dataValidation type="textLength" allowBlank="1" showInputMessage="1" showErrorMessage="1" errorTitle="Entrada no válida" error="Escriba un texto " promptTitle="Cualquier contenido" sqref="C31:D34 C11:D24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M24 L35 L25 E31:M34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/>
  </sheetViews>
  <sheetFormatPr baseColWidth="10" defaultColWidth="9.140625" defaultRowHeight="15" x14ac:dyDescent="0.25"/>
  <cols>
    <col min="2" max="2" width="20" customWidth="1"/>
    <col min="3" max="3" width="24" customWidth="1"/>
    <col min="4" max="4" width="12" customWidth="1"/>
    <col min="5" max="5" width="18" customWidth="1"/>
    <col min="6" max="6" width="17" customWidth="1"/>
    <col min="7" max="7" width="27" customWidth="1"/>
    <col min="8" max="8" width="21" customWidth="1"/>
    <col min="9" max="9" width="24" customWidth="1"/>
    <col min="10" max="10" width="37" customWidth="1"/>
    <col min="11" max="11" width="19" customWidth="1"/>
    <col min="12" max="12" width="22" customWidth="1"/>
    <col min="13" max="13" width="33" customWidth="1"/>
    <col min="14" max="14" width="22" customWidth="1"/>
    <col min="16" max="256" width="8" hidden="1"/>
  </cols>
  <sheetData>
    <row r="1" spans="1:14" x14ac:dyDescent="0.25">
      <c r="B1" s="1" t="s">
        <v>0</v>
      </c>
      <c r="C1" s="1">
        <v>1</v>
      </c>
      <c r="D1" s="1" t="s">
        <v>1</v>
      </c>
    </row>
    <row r="2" spans="1:14" x14ac:dyDescent="0.25">
      <c r="B2" s="1" t="s">
        <v>2</v>
      </c>
      <c r="C2" s="1">
        <v>14183</v>
      </c>
      <c r="D2" s="1" t="s">
        <v>27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235</v>
      </c>
    </row>
    <row r="5" spans="1:14" x14ac:dyDescent="0.25">
      <c r="B5" s="1" t="s">
        <v>6</v>
      </c>
      <c r="C5" s="5">
        <v>43616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22" t="s">
        <v>28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1:14" x14ac:dyDescent="0.25">
      <c r="C10" s="1" t="s">
        <v>12</v>
      </c>
      <c r="D10" s="1" t="s">
        <v>29</v>
      </c>
      <c r="E10" s="1" t="s">
        <v>30</v>
      </c>
      <c r="F10" s="1" t="s">
        <v>31</v>
      </c>
      <c r="G10" s="1" t="s">
        <v>32</v>
      </c>
      <c r="H10" s="1" t="s">
        <v>33</v>
      </c>
      <c r="I10" s="1" t="s">
        <v>34</v>
      </c>
      <c r="J10" s="1" t="s">
        <v>35</v>
      </c>
      <c r="K10" s="1" t="s">
        <v>36</v>
      </c>
      <c r="L10" s="1" t="s">
        <v>37</v>
      </c>
      <c r="M10" s="1" t="s">
        <v>38</v>
      </c>
      <c r="N10" s="1" t="s">
        <v>39</v>
      </c>
    </row>
    <row r="11" spans="1:14" x14ac:dyDescent="0.25">
      <c r="A11" s="1">
        <v>1</v>
      </c>
      <c r="B11" t="s">
        <v>22</v>
      </c>
      <c r="C11" s="4"/>
      <c r="D11" s="4" t="s">
        <v>23</v>
      </c>
      <c r="E11" s="4" t="s">
        <v>23</v>
      </c>
      <c r="F11" s="4"/>
      <c r="G11" s="3" t="s">
        <v>23</v>
      </c>
      <c r="H11" s="4" t="s">
        <v>23</v>
      </c>
      <c r="I11" s="3" t="s">
        <v>23</v>
      </c>
      <c r="J11" s="4"/>
      <c r="K11" s="4"/>
      <c r="L11" s="4"/>
      <c r="M11" s="6"/>
      <c r="N11" s="6"/>
    </row>
    <row r="12" spans="1:14" x14ac:dyDescent="0.25">
      <c r="A12" s="1">
        <v>-1</v>
      </c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 t="s">
        <v>23</v>
      </c>
      <c r="I12" s="2" t="s">
        <v>23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</row>
    <row r="13" spans="1:14" x14ac:dyDescent="0.25">
      <c r="A13" s="1">
        <v>999999</v>
      </c>
      <c r="B13" t="s">
        <v>24</v>
      </c>
      <c r="C13" s="2" t="s">
        <v>23</v>
      </c>
      <c r="D13" s="2" t="s">
        <v>23</v>
      </c>
      <c r="E13" s="2" t="s">
        <v>23</v>
      </c>
      <c r="F13" s="2" t="s">
        <v>23</v>
      </c>
      <c r="G13" s="2" t="s">
        <v>23</v>
      </c>
      <c r="H13" s="2" t="s">
        <v>23</v>
      </c>
      <c r="I13" s="2" t="s">
        <v>23</v>
      </c>
      <c r="N13" s="2" t="s">
        <v>23</v>
      </c>
    </row>
    <row r="15" spans="1:14" x14ac:dyDescent="0.25">
      <c r="A15" s="1" t="s">
        <v>25</v>
      </c>
      <c r="B15" s="22" t="s">
        <v>40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x14ac:dyDescent="0.2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24</v>
      </c>
      <c r="I16" s="1">
        <v>28</v>
      </c>
      <c r="J16" s="1">
        <v>32</v>
      </c>
      <c r="K16" s="1">
        <v>36</v>
      </c>
      <c r="L16" s="1">
        <v>40</v>
      </c>
      <c r="M16" s="1">
        <v>44</v>
      </c>
      <c r="N16" s="1">
        <v>48</v>
      </c>
    </row>
    <row r="17" spans="1:14" x14ac:dyDescent="0.25">
      <c r="C17" s="1" t="s">
        <v>12</v>
      </c>
      <c r="D17" s="1" t="s">
        <v>29</v>
      </c>
      <c r="E17" s="1" t="s">
        <v>30</v>
      </c>
      <c r="F17" s="1" t="s">
        <v>31</v>
      </c>
      <c r="G17" s="1" t="s">
        <v>32</v>
      </c>
      <c r="H17" s="1" t="s">
        <v>33</v>
      </c>
      <c r="I17" s="1" t="s">
        <v>34</v>
      </c>
      <c r="J17" s="1" t="s">
        <v>35</v>
      </c>
      <c r="K17" s="1" t="s">
        <v>36</v>
      </c>
      <c r="L17" s="1" t="s">
        <v>37</v>
      </c>
      <c r="M17" s="1" t="s">
        <v>38</v>
      </c>
      <c r="N17" s="1" t="s">
        <v>39</v>
      </c>
    </row>
    <row r="18" spans="1:14" x14ac:dyDescent="0.25">
      <c r="A18" s="1">
        <v>1</v>
      </c>
      <c r="B18" t="s">
        <v>22</v>
      </c>
      <c r="C18" s="4"/>
      <c r="D18" s="4" t="s">
        <v>23</v>
      </c>
      <c r="E18" s="4" t="s">
        <v>23</v>
      </c>
      <c r="F18" s="4"/>
      <c r="G18" s="3" t="s">
        <v>23</v>
      </c>
      <c r="H18" s="4" t="s">
        <v>23</v>
      </c>
      <c r="I18" s="3" t="s">
        <v>23</v>
      </c>
      <c r="J18" s="4"/>
      <c r="K18" s="4"/>
      <c r="L18" s="4"/>
      <c r="M18" s="6"/>
      <c r="N18" s="6"/>
    </row>
    <row r="19" spans="1:14" x14ac:dyDescent="0.25">
      <c r="A19" s="1">
        <v>-1</v>
      </c>
      <c r="C19" s="2" t="s">
        <v>23</v>
      </c>
      <c r="D19" s="2" t="s">
        <v>23</v>
      </c>
      <c r="E19" s="2" t="s">
        <v>23</v>
      </c>
      <c r="F19" s="2" t="s">
        <v>23</v>
      </c>
      <c r="G19" s="2" t="s">
        <v>23</v>
      </c>
      <c r="H19" s="2" t="s">
        <v>23</v>
      </c>
      <c r="I19" s="2" t="s">
        <v>23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</row>
    <row r="20" spans="1:14" x14ac:dyDescent="0.25">
      <c r="A20" s="1">
        <v>999999</v>
      </c>
      <c r="B20" t="s">
        <v>24</v>
      </c>
      <c r="C20" s="2" t="s">
        <v>23</v>
      </c>
      <c r="D20" s="2" t="s">
        <v>23</v>
      </c>
      <c r="E20" s="2" t="s">
        <v>23</v>
      </c>
      <c r="F20" s="2" t="s">
        <v>23</v>
      </c>
      <c r="G20" s="2" t="s">
        <v>23</v>
      </c>
      <c r="H20" s="2" t="s">
        <v>23</v>
      </c>
      <c r="I20" s="2" t="s">
        <v>23</v>
      </c>
      <c r="N20" s="2" t="s">
        <v>23</v>
      </c>
    </row>
    <row r="22" spans="1:14" x14ac:dyDescent="0.25">
      <c r="A22" s="1" t="s">
        <v>41</v>
      </c>
      <c r="B22" s="22" t="s">
        <v>42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x14ac:dyDescent="0.25">
      <c r="C23" s="1">
        <v>4</v>
      </c>
      <c r="D23" s="1">
        <v>8</v>
      </c>
      <c r="E23" s="1">
        <v>12</v>
      </c>
      <c r="F23" s="1">
        <v>16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</row>
    <row r="24" spans="1:14" x14ac:dyDescent="0.25">
      <c r="C24" s="1" t="s">
        <v>12</v>
      </c>
      <c r="D24" s="1" t="s">
        <v>29</v>
      </c>
      <c r="E24" s="1" t="s">
        <v>30</v>
      </c>
      <c r="F24" s="1" t="s">
        <v>31</v>
      </c>
      <c r="G24" s="1" t="s">
        <v>32</v>
      </c>
      <c r="H24" s="1" t="s">
        <v>33</v>
      </c>
      <c r="I24" s="1" t="s">
        <v>34</v>
      </c>
      <c r="J24" s="1" t="s">
        <v>35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:14" x14ac:dyDescent="0.25">
      <c r="A25" s="1">
        <v>1</v>
      </c>
      <c r="B25" t="s">
        <v>22</v>
      </c>
      <c r="C25" s="4"/>
      <c r="D25" s="4" t="s">
        <v>23</v>
      </c>
      <c r="E25" s="4" t="s">
        <v>23</v>
      </c>
      <c r="F25" s="4"/>
      <c r="G25" s="3" t="s">
        <v>23</v>
      </c>
      <c r="H25" s="4" t="s">
        <v>23</v>
      </c>
      <c r="I25" s="3" t="s">
        <v>23</v>
      </c>
      <c r="J25" s="4"/>
      <c r="K25" s="4"/>
      <c r="L25" s="4"/>
      <c r="M25" s="6"/>
      <c r="N25" s="6"/>
    </row>
    <row r="26" spans="1:14" x14ac:dyDescent="0.25">
      <c r="A26" s="1">
        <v>-1</v>
      </c>
      <c r="C26" s="2" t="s">
        <v>23</v>
      </c>
      <c r="D26" s="2" t="s">
        <v>23</v>
      </c>
      <c r="E26" s="2" t="s">
        <v>23</v>
      </c>
      <c r="F26" s="2" t="s">
        <v>23</v>
      </c>
      <c r="G26" s="2" t="s">
        <v>23</v>
      </c>
      <c r="H26" s="2" t="s">
        <v>23</v>
      </c>
      <c r="I26" s="2" t="s">
        <v>23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</row>
    <row r="27" spans="1:14" x14ac:dyDescent="0.25">
      <c r="A27" s="1">
        <v>999999</v>
      </c>
      <c r="B27" t="s">
        <v>24</v>
      </c>
      <c r="C27" s="2" t="s">
        <v>23</v>
      </c>
      <c r="D27" s="2" t="s">
        <v>23</v>
      </c>
      <c r="E27" s="2" t="s">
        <v>23</v>
      </c>
      <c r="F27" s="2" t="s">
        <v>23</v>
      </c>
      <c r="G27" s="2" t="s">
        <v>23</v>
      </c>
      <c r="H27" s="2" t="s">
        <v>23</v>
      </c>
      <c r="I27" s="2" t="s">
        <v>23</v>
      </c>
      <c r="N27" s="2" t="s">
        <v>23</v>
      </c>
    </row>
    <row r="29" spans="1:14" x14ac:dyDescent="0.25">
      <c r="A29" s="1" t="s">
        <v>43</v>
      </c>
      <c r="B29" s="22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C30" s="1">
        <v>4</v>
      </c>
      <c r="D30" s="1">
        <v>8</v>
      </c>
      <c r="E30" s="1">
        <v>12</v>
      </c>
      <c r="F30" s="1">
        <v>16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</row>
    <row r="31" spans="1:14" x14ac:dyDescent="0.25">
      <c r="C31" s="1" t="s">
        <v>12</v>
      </c>
      <c r="D31" s="1" t="s">
        <v>29</v>
      </c>
      <c r="E31" s="1" t="s">
        <v>30</v>
      </c>
      <c r="F31" s="1" t="s">
        <v>31</v>
      </c>
      <c r="G31" s="1" t="s">
        <v>32</v>
      </c>
      <c r="H31" s="1" t="s">
        <v>33</v>
      </c>
      <c r="I31" s="1" t="s">
        <v>34</v>
      </c>
      <c r="J31" s="1" t="s">
        <v>35</v>
      </c>
      <c r="K31" s="1" t="s">
        <v>36</v>
      </c>
      <c r="L31" s="1" t="s">
        <v>37</v>
      </c>
      <c r="M31" s="1" t="s">
        <v>38</v>
      </c>
      <c r="N31" s="1" t="s">
        <v>39</v>
      </c>
    </row>
    <row r="32" spans="1:14" x14ac:dyDescent="0.25">
      <c r="A32" s="1">
        <v>10</v>
      </c>
      <c r="B32" t="s">
        <v>45</v>
      </c>
      <c r="C32" s="4"/>
      <c r="D32" s="4" t="s">
        <v>23</v>
      </c>
      <c r="E32" s="4" t="s">
        <v>23</v>
      </c>
      <c r="F32" s="4"/>
      <c r="G32" s="3" t="s">
        <v>23</v>
      </c>
      <c r="H32" s="4" t="s">
        <v>23</v>
      </c>
      <c r="I32" s="3" t="s">
        <v>23</v>
      </c>
      <c r="J32" s="6"/>
      <c r="K32" s="4"/>
      <c r="L32" s="6"/>
      <c r="M32" s="6"/>
      <c r="N32" s="6"/>
    </row>
    <row r="33" spans="1:14" x14ac:dyDescent="0.25">
      <c r="A33" s="1">
        <v>-1</v>
      </c>
      <c r="C33" s="2" t="s">
        <v>23</v>
      </c>
      <c r="D33" s="2" t="s">
        <v>23</v>
      </c>
      <c r="E33" s="2" t="s">
        <v>23</v>
      </c>
      <c r="F33" s="2" t="s">
        <v>23</v>
      </c>
      <c r="G33" s="2" t="s">
        <v>23</v>
      </c>
      <c r="H33" s="2" t="s">
        <v>23</v>
      </c>
      <c r="I33" s="2" t="s">
        <v>23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</row>
    <row r="34" spans="1:14" x14ac:dyDescent="0.25">
      <c r="A34" s="1">
        <v>999999</v>
      </c>
      <c r="B34" t="s">
        <v>46</v>
      </c>
      <c r="C34" s="2" t="s">
        <v>23</v>
      </c>
      <c r="D34" s="2" t="s">
        <v>23</v>
      </c>
      <c r="E34" s="2" t="s">
        <v>23</v>
      </c>
      <c r="F34" s="2" t="s">
        <v>23</v>
      </c>
      <c r="G34" s="2" t="s">
        <v>23</v>
      </c>
      <c r="H34" s="2" t="s">
        <v>23</v>
      </c>
      <c r="I34" s="2" t="s">
        <v>23</v>
      </c>
      <c r="N34" s="2" t="s">
        <v>23</v>
      </c>
    </row>
  </sheetData>
  <mergeCells count="4">
    <mergeCell ref="B8:N8"/>
    <mergeCell ref="B15:N15"/>
    <mergeCell ref="B22:N22"/>
    <mergeCell ref="B29:N29"/>
  </mergeCells>
  <dataValidations count="48">
    <dataValidation type="decimal" allowBlank="1" showInputMessage="1" showErrorMessage="1" errorTitle="Entrada no válida" error="Por favor escriba un número" promptTitle="Escriba un número en esta casilla" sqref="C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18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8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E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F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8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8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5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25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2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25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25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2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3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32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32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3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32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32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3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CB-0104  SEGUIMIENTO A EJECU...</vt:lpstr>
      <vt:lpstr>CB-0003  EJECUCION CUENTAS 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Sanchez Araujo</cp:lastModifiedBy>
  <dcterms:created xsi:type="dcterms:W3CDTF">2019-06-05T13:47:18Z</dcterms:created>
  <dcterms:modified xsi:type="dcterms:W3CDTF">2019-07-02T16:29:52Z</dcterms:modified>
</cp:coreProperties>
</file>